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3615" windowWidth="15480" windowHeight="9150" tabRatio="653" activeTab="0"/>
  </bookViews>
  <sheets>
    <sheet name="2005 Children Living in Poverty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<sst xmlns="http://schemas.openxmlformats.org/spreadsheetml/2006/main" count="61" uniqueCount="61">
  <si>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</si>
  <si>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</si>
  <si>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</si>
  <si>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</si>
  <si>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</si>
  <si>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</si>
  <si>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</si>
  <si>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</si>
  <si>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</si>
  <si>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</si>
  <si>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</si>
  <si>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</si>
  <si>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</si>
  <si>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</si>
  <si>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</si>
  <si>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</si>
  <si>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</si>
  <si>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</si>
  <si>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</si>
  <si>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</si>
  <si>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</si>
  <si>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</si>
  <si>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</si>
  <si>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</si>
  <si>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</si>
  <si>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</si>
  <si>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</si>
  <si>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</si>
  <si>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</si>
  <si>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</si>
  <si>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</si>
  <si>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</si>
  <si>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</si>
  <si>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</si>
  <si>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</si>
  <si>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</si>
  <si>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</si>
  <si>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</si>
  <si>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</si>
  <si>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</si>
  <si>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</si>
  <si>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</si>
  <si>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</si>
  <si>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</si>
  <si>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</si>
  <si>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</si>
  <si>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</si>
  <si>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</si>
  <si>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</si>
  <si>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</si>
  <si>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</si>
  <si>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</si>
  <si>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</si>
  <si>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 xml:space="preserve">Estimate, Total Population of Children Under 18 Years </t>
  </si>
  <si>
    <t>Source:  U.S. Census Bureau, 2005 American Community Survey, Table C17001</t>
  </si>
  <si>
    <t>Percent of Children Living in Poverty, 2005</t>
  </si>
  <si>
    <t>Estimate, Children Under 18 Years with Family Income in the past 12 months below poverty level</t>
  </si>
  <si>
    <t>90% Margin of Error (+/-), Total Population of Children Under 18 Years</t>
  </si>
  <si>
    <t>Percent of Children Living In Poverty, 2005</t>
  </si>
  <si>
    <t>90% Margin of Error (+/-), Children Under 18 Years with Family Income in the past 12 months below poverty level</t>
  </si>
  <si>
    <t>90% Margin of Error (+/-), Percent of Children Living in Poverty,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</si>
</sst>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" bestFit="1" customWidth="1"/>
    <col min="2" max="7" width="16.7109375" style="1" customWidth="1"/>
    <col min="8" max="8" width="7.57421875" style="1" customWidth="1"/>
    <col min="9" max="16384" width="9.140625" style="1" customWidth="1"/>
  </cols>
  <sheetData>
    <row r="1" ht="18.75">
      <c r="A1" s="9" t="s">
        <v>58</v>
      </c>
    </row>
    <row r="2" ht="12.75">
      <c r="A2" s="2" t="s">
        <v>54</v>
      </c>
    </row>
    <row r="3" spans="1:8" ht="76.5">
      <c r="A3" s="10" t="s">
        <v>52</v>
      </c>
      <c r="B3" s="11" t="s">
        <v>53</v>
      </c>
      <c r="C3" s="7" t="s">
        <v>57</v>
      </c>
      <c r="D3" s="11" t="s">
        <v>56</v>
      </c>
      <c r="E3" s="7" t="s">
        <v>59</v>
      </c>
      <c r="F3" s="7" t="s">
        <v>55</v>
      </c>
      <c r="G3" s="7" t="s">
        <v>60</v>
      </c>
      <c r="H3" s="3"/>
    </row>
    <row r="4" spans="1:8" ht="12.75">
      <c r="A4" s="4" t="s">
        <v>1</v>
      </c>
      <c r="B4" s="6">
        <v>1072924</v>
      </c>
      <c r="C4" s="6">
        <v>13906.692309819757</v>
      </c>
      <c r="D4" s="6">
        <v>266510</v>
      </c>
      <c r="E4" s="6">
        <v>9352.402097856999</v>
      </c>
      <c r="F4" s="8">
        <f aca="true" t="shared" si="0" ref="F4:F54">D4/B4*100</f>
        <v>24.839597212850116</v>
      </c>
      <c r="G4" s="8">
        <f aca="true" t="shared" si="1" ref="G4:G54">1.65*100*1/B4*SQRT((E4/1.65)^2-((D4^2/B4^2)*(C4/1.65)^2))</f>
        <v>0.8100363699442609</v>
      </c>
      <c r="H4" s="5"/>
    </row>
    <row r="5" spans="1:8" ht="12.75">
      <c r="A5" s="4" t="s">
        <v>2</v>
      </c>
      <c r="B5" s="6">
        <v>183355</v>
      </c>
      <c r="C5" s="6">
        <v>4706.198890824739</v>
      </c>
      <c r="D5" s="6">
        <v>26623</v>
      </c>
      <c r="E5" s="6">
        <v>2864.726513997453</v>
      </c>
      <c r="F5" s="8">
        <f t="shared" si="0"/>
        <v>14.519920373046821</v>
      </c>
      <c r="G5" s="8">
        <f t="shared" si="1"/>
        <v>1.5172934098193933</v>
      </c>
      <c r="H5" s="5"/>
    </row>
    <row r="6" spans="1:8" ht="12.75">
      <c r="A6" s="4" t="s">
        <v>3</v>
      </c>
      <c r="B6" s="6">
        <v>1546740</v>
      </c>
      <c r="C6" s="6">
        <v>18751.902623467304</v>
      </c>
      <c r="D6" s="6">
        <v>314658</v>
      </c>
      <c r="E6" s="6">
        <v>13052.225940428705</v>
      </c>
      <c r="F6" s="8">
        <f t="shared" si="0"/>
        <v>20.34330268823461</v>
      </c>
      <c r="G6" s="8">
        <f t="shared" si="1"/>
        <v>0.8070080908260494</v>
      </c>
      <c r="H6" s="5"/>
    </row>
    <row r="7" spans="1:8" ht="12.75">
      <c r="A7" s="4" t="s">
        <v>4</v>
      </c>
      <c r="B7" s="6">
        <v>660932</v>
      </c>
      <c r="C7" s="6">
        <v>10377.503842446891</v>
      </c>
      <c r="D7" s="6">
        <v>164510</v>
      </c>
      <c r="E7" s="6">
        <v>7268.408422756664</v>
      </c>
      <c r="F7" s="8">
        <f t="shared" si="0"/>
        <v>24.890609018779543</v>
      </c>
      <c r="G7" s="8">
        <f t="shared" si="1"/>
        <v>1.0279347048208958</v>
      </c>
      <c r="H7" s="5"/>
    </row>
    <row r="8" spans="1:8" ht="12.75">
      <c r="A8" s="4" t="s">
        <v>5</v>
      </c>
      <c r="B8" s="6">
        <v>9497924</v>
      </c>
      <c r="C8" s="6">
        <v>54200.9554159334</v>
      </c>
      <c r="D8" s="6">
        <v>1766647</v>
      </c>
      <c r="E8" s="6">
        <v>37689.53276441617</v>
      </c>
      <c r="F8" s="8">
        <f t="shared" si="0"/>
        <v>18.60034887623864</v>
      </c>
      <c r="G8" s="8">
        <f t="shared" si="1"/>
        <v>0.38235883891621714</v>
      </c>
      <c r="H8" s="5"/>
    </row>
    <row r="9" spans="1:8" ht="12.75">
      <c r="A9" s="4" t="s">
        <v>6</v>
      </c>
      <c r="B9" s="6">
        <v>1163861</v>
      </c>
      <c r="C9" s="6">
        <v>12636.222101561842</v>
      </c>
      <c r="D9" s="6">
        <v>165586</v>
      </c>
      <c r="E9" s="6">
        <v>8178.986245250691</v>
      </c>
      <c r="F9" s="8">
        <f t="shared" si="0"/>
        <v>14.227300339129844</v>
      </c>
      <c r="G9" s="8">
        <f t="shared" si="1"/>
        <v>0.685559275078138</v>
      </c>
      <c r="H9" s="5"/>
    </row>
    <row r="10" spans="1:8" ht="12.75">
      <c r="A10" s="4" t="s">
        <v>7</v>
      </c>
      <c r="B10" s="6">
        <v>820059</v>
      </c>
      <c r="C10" s="6">
        <v>10210.431430649734</v>
      </c>
      <c r="D10" s="6">
        <v>94909</v>
      </c>
      <c r="E10" s="6">
        <v>7158.364687552597</v>
      </c>
      <c r="F10" s="8">
        <f t="shared" si="0"/>
        <v>11.573435569879727</v>
      </c>
      <c r="G10" s="8">
        <f t="shared" si="1"/>
        <v>0.8609324540421804</v>
      </c>
      <c r="H10" s="5"/>
    </row>
    <row r="11" spans="1:8" ht="12.75">
      <c r="A11" s="4" t="s">
        <v>8</v>
      </c>
      <c r="B11" s="6">
        <v>191950</v>
      </c>
      <c r="C11" s="6">
        <v>4468.744902094994</v>
      </c>
      <c r="D11" s="6">
        <v>27780</v>
      </c>
      <c r="E11" s="6">
        <v>3096.4775148545805</v>
      </c>
      <c r="F11" s="8">
        <f t="shared" si="0"/>
        <v>14.472518885126334</v>
      </c>
      <c r="G11" s="8">
        <f t="shared" si="1"/>
        <v>1.5775901779828825</v>
      </c>
      <c r="H11" s="5"/>
    </row>
    <row r="12" spans="1:8" ht="12.75">
      <c r="A12" s="4" t="s">
        <v>9</v>
      </c>
      <c r="B12" s="6">
        <v>109558</v>
      </c>
      <c r="C12" s="6">
        <v>5053.748806579132</v>
      </c>
      <c r="D12" s="6">
        <v>35310</v>
      </c>
      <c r="E12" s="6">
        <v>3508.8666261344274</v>
      </c>
      <c r="F12" s="8">
        <f t="shared" si="0"/>
        <v>32.229504007009986</v>
      </c>
      <c r="G12" s="8">
        <f t="shared" si="1"/>
        <v>2.8367797517883897</v>
      </c>
      <c r="H12" s="5"/>
    </row>
    <row r="13" spans="1:8" ht="12.75">
      <c r="A13" s="4" t="s">
        <v>10</v>
      </c>
      <c r="B13" s="6">
        <v>3973220</v>
      </c>
      <c r="C13" s="6">
        <v>29866.485598409465</v>
      </c>
      <c r="D13" s="6">
        <v>713162</v>
      </c>
      <c r="E13" s="6">
        <v>19983.35289684892</v>
      </c>
      <c r="F13" s="8">
        <f t="shared" si="0"/>
        <v>17.94922002808805</v>
      </c>
      <c r="G13" s="8">
        <f t="shared" si="1"/>
        <v>0.4845157175144686</v>
      </c>
      <c r="H13" s="5"/>
    </row>
    <row r="14" spans="1:8" ht="12.75">
      <c r="A14" s="4" t="s">
        <v>11</v>
      </c>
      <c r="B14" s="6">
        <v>2320642</v>
      </c>
      <c r="C14" s="6">
        <v>22736.241312055077</v>
      </c>
      <c r="D14" s="6">
        <v>469302</v>
      </c>
      <c r="E14" s="6">
        <v>15820.382422684985</v>
      </c>
      <c r="F14" s="8">
        <f t="shared" si="0"/>
        <v>20.22293830758902</v>
      </c>
      <c r="G14" s="8">
        <f t="shared" si="1"/>
        <v>0.6522973407476522</v>
      </c>
      <c r="H14" s="5"/>
    </row>
    <row r="15" spans="1:8" ht="12.75">
      <c r="A15" s="4" t="s">
        <v>12</v>
      </c>
      <c r="B15" s="6">
        <v>294184</v>
      </c>
      <c r="C15" s="6">
        <v>6433.016166620445</v>
      </c>
      <c r="D15" s="6">
        <v>37396</v>
      </c>
      <c r="E15" s="6">
        <v>4316.704761736665</v>
      </c>
      <c r="F15" s="8">
        <f t="shared" si="0"/>
        <v>12.711772224186223</v>
      </c>
      <c r="G15" s="8">
        <f t="shared" si="1"/>
        <v>1.4407786811932934</v>
      </c>
      <c r="H15" s="5"/>
    </row>
    <row r="16" spans="1:8" ht="12.75">
      <c r="A16" s="4" t="s">
        <v>13</v>
      </c>
      <c r="B16" s="6">
        <v>366032</v>
      </c>
      <c r="C16" s="6">
        <v>6728.04897425695</v>
      </c>
      <c r="D16" s="6">
        <v>64926</v>
      </c>
      <c r="E16" s="6">
        <v>4494.388723730959</v>
      </c>
      <c r="F16" s="8">
        <f t="shared" si="0"/>
        <v>17.73779341696901</v>
      </c>
      <c r="G16" s="8">
        <f t="shared" si="1"/>
        <v>1.1837895133788094</v>
      </c>
      <c r="H16" s="5"/>
    </row>
    <row r="17" spans="1:8" ht="12.75">
      <c r="A17" s="4" t="s">
        <v>14</v>
      </c>
      <c r="B17" s="6">
        <v>3191624</v>
      </c>
      <c r="C17" s="6">
        <v>24026.31407436438</v>
      </c>
      <c r="D17" s="6">
        <v>524729</v>
      </c>
      <c r="E17" s="6">
        <v>17116.294575637567</v>
      </c>
      <c r="F17" s="8">
        <f t="shared" si="0"/>
        <v>16.440815083481013</v>
      </c>
      <c r="G17" s="8">
        <f t="shared" si="1"/>
        <v>0.5218111853290461</v>
      </c>
      <c r="H17" s="5"/>
    </row>
    <row r="18" spans="1:8" ht="12.75">
      <c r="A18" s="4" t="s">
        <v>15</v>
      </c>
      <c r="B18" s="6">
        <v>1559154</v>
      </c>
      <c r="C18" s="6">
        <v>15965.387311305669</v>
      </c>
      <c r="D18" s="6">
        <v>260496</v>
      </c>
      <c r="E18" s="6">
        <v>10745.527255560799</v>
      </c>
      <c r="F18" s="8">
        <f t="shared" si="0"/>
        <v>16.70752215624627</v>
      </c>
      <c r="G18" s="8">
        <f t="shared" si="1"/>
        <v>0.6676177827445392</v>
      </c>
      <c r="H18" s="5"/>
    </row>
    <row r="19" spans="1:8" ht="12.75">
      <c r="A19" s="4" t="s">
        <v>16</v>
      </c>
      <c r="B19" s="6">
        <v>658957</v>
      </c>
      <c r="C19" s="6">
        <v>7853.409705344551</v>
      </c>
      <c r="D19" s="6">
        <v>92227</v>
      </c>
      <c r="E19" s="6">
        <v>5430.661285699928</v>
      </c>
      <c r="F19" s="8">
        <f t="shared" si="0"/>
        <v>13.995905650899832</v>
      </c>
      <c r="G19" s="8">
        <f t="shared" si="1"/>
        <v>0.8070730887616279</v>
      </c>
      <c r="H19" s="5"/>
    </row>
    <row r="20" spans="1:8" ht="12.75">
      <c r="A20" s="4" t="s">
        <v>17</v>
      </c>
      <c r="B20" s="6">
        <v>659940</v>
      </c>
      <c r="C20" s="6">
        <v>9233.689457632849</v>
      </c>
      <c r="D20" s="6">
        <v>99784</v>
      </c>
      <c r="E20" s="6">
        <v>6355.422566596182</v>
      </c>
      <c r="F20" s="8">
        <f t="shared" si="0"/>
        <v>15.120162439009608</v>
      </c>
      <c r="G20" s="8">
        <f t="shared" si="1"/>
        <v>0.9395057953929076</v>
      </c>
      <c r="H20" s="5"/>
    </row>
    <row r="21" spans="1:8" ht="12.75">
      <c r="A21" s="4" t="s">
        <v>18</v>
      </c>
      <c r="B21" s="6">
        <v>960255</v>
      </c>
      <c r="C21" s="6">
        <v>12927.444681761357</v>
      </c>
      <c r="D21" s="6">
        <v>215901</v>
      </c>
      <c r="E21" s="6">
        <v>9028.413924937204</v>
      </c>
      <c r="F21" s="8">
        <f t="shared" si="0"/>
        <v>22.48371526313323</v>
      </c>
      <c r="G21" s="8">
        <f t="shared" si="1"/>
        <v>0.8901546628516516</v>
      </c>
      <c r="H21" s="5"/>
    </row>
    <row r="22" spans="1:8" ht="12.75">
      <c r="A22" s="4" t="s">
        <v>19</v>
      </c>
      <c r="B22" s="6">
        <v>1123829</v>
      </c>
      <c r="C22" s="6">
        <v>17713.89482863664</v>
      </c>
      <c r="D22" s="6">
        <v>319095</v>
      </c>
      <c r="E22" s="6">
        <v>12314.920421992176</v>
      </c>
      <c r="F22" s="8">
        <f t="shared" si="0"/>
        <v>28.393554535431992</v>
      </c>
      <c r="G22" s="8">
        <f t="shared" si="1"/>
        <v>1.0002421835666282</v>
      </c>
      <c r="H22" s="5"/>
    </row>
    <row r="23" spans="1:8" ht="12.75">
      <c r="A23" s="4" t="s">
        <v>20</v>
      </c>
      <c r="B23" s="6">
        <v>268284</v>
      </c>
      <c r="C23" s="6">
        <v>5051.94635759328</v>
      </c>
      <c r="D23" s="6">
        <v>46872</v>
      </c>
      <c r="E23" s="6">
        <v>3472.3353812671953</v>
      </c>
      <c r="F23" s="8">
        <f t="shared" si="0"/>
        <v>17.471038153598425</v>
      </c>
      <c r="G23" s="8">
        <f t="shared" si="1"/>
        <v>1.2517651204300442</v>
      </c>
      <c r="H23" s="5"/>
    </row>
    <row r="24" spans="1:8" ht="12.75">
      <c r="A24" s="4" t="s">
        <v>21</v>
      </c>
      <c r="B24" s="6">
        <v>1375057</v>
      </c>
      <c r="C24" s="6">
        <v>15493.6647375629</v>
      </c>
      <c r="D24" s="6">
        <v>148210</v>
      </c>
      <c r="E24" s="6">
        <v>10683.176166290623</v>
      </c>
      <c r="F24" s="8">
        <f t="shared" si="0"/>
        <v>10.778462274654796</v>
      </c>
      <c r="G24" s="8">
        <f t="shared" si="1"/>
        <v>0.767375066458044</v>
      </c>
      <c r="H24" s="5"/>
    </row>
    <row r="25" spans="1:8" ht="12.75">
      <c r="A25" s="4" t="s">
        <v>22</v>
      </c>
      <c r="B25" s="6">
        <v>1433067</v>
      </c>
      <c r="C25" s="6">
        <v>12973.893902757183</v>
      </c>
      <c r="D25" s="6">
        <v>194294</v>
      </c>
      <c r="E25" s="6">
        <v>8910.13540862315</v>
      </c>
      <c r="F25" s="8">
        <f t="shared" si="0"/>
        <v>13.557914598549822</v>
      </c>
      <c r="G25" s="8">
        <f t="shared" si="1"/>
        <v>0.6095168617860098</v>
      </c>
      <c r="H25" s="5"/>
    </row>
    <row r="26" spans="1:8" ht="12.75">
      <c r="A26" s="4" t="s">
        <v>23</v>
      </c>
      <c r="B26" s="6">
        <v>2477965</v>
      </c>
      <c r="C26" s="6">
        <v>18169.753135362076</v>
      </c>
      <c r="D26" s="6">
        <v>459304</v>
      </c>
      <c r="E26" s="6">
        <v>12744.519959574782</v>
      </c>
      <c r="F26" s="8">
        <f t="shared" si="0"/>
        <v>18.535532180640164</v>
      </c>
      <c r="G26" s="8">
        <f t="shared" si="1"/>
        <v>0.49603093101229323</v>
      </c>
      <c r="H26" s="5"/>
    </row>
    <row r="27" spans="1:8" ht="12.75">
      <c r="A27" s="4" t="s">
        <v>24</v>
      </c>
      <c r="B27" s="6">
        <v>1208515</v>
      </c>
      <c r="C27" s="6">
        <v>10515.5692665685</v>
      </c>
      <c r="D27" s="6">
        <v>139801</v>
      </c>
      <c r="E27" s="6">
        <v>7348.332055643648</v>
      </c>
      <c r="F27" s="8">
        <f t="shared" si="0"/>
        <v>11.56799874225806</v>
      </c>
      <c r="G27" s="8">
        <f t="shared" si="1"/>
        <v>0.5996572663047809</v>
      </c>
      <c r="H27" s="5"/>
    </row>
    <row r="28" spans="1:8" ht="12.75">
      <c r="A28" s="4" t="s">
        <v>25</v>
      </c>
      <c r="B28" s="6">
        <v>732585</v>
      </c>
      <c r="C28" s="6">
        <v>11874.744207771382</v>
      </c>
      <c r="D28" s="6">
        <v>226148</v>
      </c>
      <c r="E28" s="6">
        <v>8329.311196011347</v>
      </c>
      <c r="F28" s="8">
        <f t="shared" si="0"/>
        <v>30.86986493034938</v>
      </c>
      <c r="G28" s="8">
        <f t="shared" si="1"/>
        <v>1.0209464819242584</v>
      </c>
      <c r="H28" s="5"/>
    </row>
    <row r="29" spans="1:8" ht="12.75">
      <c r="A29" s="4" t="s">
        <v>26</v>
      </c>
      <c r="B29" s="6">
        <v>1347212</v>
      </c>
      <c r="C29" s="6">
        <v>14817.245121816673</v>
      </c>
      <c r="D29" s="6">
        <v>256046</v>
      </c>
      <c r="E29" s="6">
        <v>10255.6357189596</v>
      </c>
      <c r="F29" s="8">
        <f>D29/B29*100</f>
        <v>19.005620496254487</v>
      </c>
      <c r="G29" s="8">
        <f t="shared" si="1"/>
        <v>0.7319871979766978</v>
      </c>
      <c r="H29" s="5"/>
    </row>
    <row r="30" spans="1:8" ht="12.75">
      <c r="A30" s="4" t="s">
        <v>27</v>
      </c>
      <c r="B30" s="6">
        <v>200794</v>
      </c>
      <c r="C30" s="6">
        <v>5454.181698476867</v>
      </c>
      <c r="D30" s="6">
        <v>40385</v>
      </c>
      <c r="E30" s="6">
        <v>3850.2016830290854</v>
      </c>
      <c r="F30" s="8">
        <f t="shared" si="0"/>
        <v>20.11265276850902</v>
      </c>
      <c r="G30" s="8">
        <f t="shared" si="1"/>
        <v>1.8380137979039857</v>
      </c>
      <c r="H30" s="5"/>
    </row>
    <row r="31" spans="1:8" ht="12.75">
      <c r="A31" s="4" t="s">
        <v>28</v>
      </c>
      <c r="B31" s="6">
        <v>424138</v>
      </c>
      <c r="C31" s="6">
        <v>5735.438518544158</v>
      </c>
      <c r="D31" s="6">
        <v>62915</v>
      </c>
      <c r="E31" s="6">
        <v>3900.232044378898</v>
      </c>
      <c r="F31" s="8">
        <f t="shared" si="0"/>
        <v>14.833615474208866</v>
      </c>
      <c r="G31" s="8">
        <f t="shared" si="1"/>
        <v>0.8974225265984844</v>
      </c>
      <c r="H31" s="5"/>
    </row>
    <row r="32" spans="1:8" ht="12.75">
      <c r="A32" s="4" t="s">
        <v>29</v>
      </c>
      <c r="B32" s="6">
        <v>601697</v>
      </c>
      <c r="C32" s="6">
        <v>12023.754904354962</v>
      </c>
      <c r="D32" s="6">
        <v>89648</v>
      </c>
      <c r="E32" s="6">
        <v>7955.258009643684</v>
      </c>
      <c r="F32" s="8">
        <f t="shared" si="0"/>
        <v>14.899193447864956</v>
      </c>
      <c r="G32" s="8">
        <f t="shared" si="1"/>
        <v>1.2881777104954264</v>
      </c>
      <c r="H32" s="5"/>
    </row>
    <row r="33" spans="1:8" ht="12.75">
      <c r="A33" s="4" t="s">
        <v>30</v>
      </c>
      <c r="B33" s="6">
        <v>298175</v>
      </c>
      <c r="C33" s="6">
        <v>5083.226337671774</v>
      </c>
      <c r="D33" s="6">
        <v>28044</v>
      </c>
      <c r="E33" s="6">
        <v>3352.278180581081</v>
      </c>
      <c r="F33" s="8">
        <f t="shared" si="0"/>
        <v>9.40521505827115</v>
      </c>
      <c r="G33" s="8">
        <f t="shared" si="1"/>
        <v>1.1127732136286068</v>
      </c>
      <c r="H33" s="5"/>
    </row>
    <row r="34" spans="1:8" ht="12.75">
      <c r="A34" s="4" t="s">
        <v>31</v>
      </c>
      <c r="B34" s="6">
        <v>2133507</v>
      </c>
      <c r="C34" s="6">
        <v>17466.246648893975</v>
      </c>
      <c r="D34" s="6">
        <v>251999</v>
      </c>
      <c r="E34" s="6">
        <v>12123.148188486355</v>
      </c>
      <c r="F34" s="8">
        <f t="shared" si="0"/>
        <v>11.811491595762282</v>
      </c>
      <c r="G34" s="8">
        <f t="shared" si="1"/>
        <v>0.5599383467989556</v>
      </c>
      <c r="H34" s="5"/>
    </row>
    <row r="35" spans="1:8" ht="12.75">
      <c r="A35" s="4" t="s">
        <v>32</v>
      </c>
      <c r="B35" s="6">
        <v>477661</v>
      </c>
      <c r="C35" s="6">
        <v>10267.157298882687</v>
      </c>
      <c r="D35" s="6">
        <v>124303</v>
      </c>
      <c r="E35" s="6">
        <v>6840.20211689684</v>
      </c>
      <c r="F35" s="8">
        <f t="shared" si="0"/>
        <v>26.023267547486604</v>
      </c>
      <c r="G35" s="8">
        <f>1.65*100*1/B35*SQRT((E35/1.65)^2-((D35^2/B35^2)*(C35/1.65)^2))</f>
        <v>1.3182553170936973</v>
      </c>
      <c r="H35" s="5"/>
    </row>
    <row r="36" spans="1:8" ht="12.75">
      <c r="A36" s="4" t="s">
        <v>33</v>
      </c>
      <c r="B36" s="6">
        <v>4453562</v>
      </c>
      <c r="C36" s="6">
        <v>30898.24064570668</v>
      </c>
      <c r="D36" s="6">
        <v>865102</v>
      </c>
      <c r="E36" s="6">
        <v>21914.766916396802</v>
      </c>
      <c r="F36" s="8">
        <f t="shared" si="0"/>
        <v>19.424945695153678</v>
      </c>
      <c r="G36" s="8">
        <f t="shared" si="1"/>
        <v>0.47325815367114826</v>
      </c>
      <c r="H36" s="5"/>
    </row>
    <row r="37" spans="1:8" ht="12.75">
      <c r="A37" s="4" t="s">
        <v>34</v>
      </c>
      <c r="B37" s="6">
        <v>2102050</v>
      </c>
      <c r="C37" s="6">
        <v>22258.170342595546</v>
      </c>
      <c r="D37" s="6">
        <v>448699</v>
      </c>
      <c r="E37" s="6">
        <v>15369.419540112762</v>
      </c>
      <c r="F37" s="8">
        <f t="shared" si="0"/>
        <v>21.34578149901287</v>
      </c>
      <c r="G37" s="8">
        <f t="shared" si="1"/>
        <v>0.695350340953471</v>
      </c>
      <c r="H37" s="5"/>
    </row>
    <row r="38" spans="1:8" ht="12.75">
      <c r="A38" s="4" t="s">
        <v>35</v>
      </c>
      <c r="B38" s="6">
        <v>132883</v>
      </c>
      <c r="C38" s="6">
        <v>3250.993848040934</v>
      </c>
      <c r="D38" s="6">
        <v>17896</v>
      </c>
      <c r="E38" s="6">
        <v>2257.6308378474987</v>
      </c>
      <c r="F38" s="8">
        <f t="shared" si="0"/>
        <v>13.467486435435683</v>
      </c>
      <c r="G38" s="8">
        <f t="shared" si="1"/>
        <v>1.6667065013473235</v>
      </c>
      <c r="H38" s="5"/>
    </row>
    <row r="39" spans="1:8" ht="12.75">
      <c r="A39" s="4" t="s">
        <v>36</v>
      </c>
      <c r="B39" s="6">
        <v>2715439</v>
      </c>
      <c r="C39" s="6">
        <v>19899.591076200533</v>
      </c>
      <c r="D39" s="6">
        <v>505642</v>
      </c>
      <c r="E39" s="6">
        <v>13787.011460066318</v>
      </c>
      <c r="F39" s="8">
        <f t="shared" si="0"/>
        <v>18.62100382295459</v>
      </c>
      <c r="G39" s="8">
        <f t="shared" si="1"/>
        <v>0.48904500046471894</v>
      </c>
      <c r="H39" s="5"/>
    </row>
    <row r="40" spans="1:8" ht="12.75">
      <c r="A40" s="4" t="s">
        <v>37</v>
      </c>
      <c r="B40" s="6">
        <v>835588</v>
      </c>
      <c r="C40" s="6">
        <v>12204.475736384584</v>
      </c>
      <c r="D40" s="6">
        <v>192417</v>
      </c>
      <c r="E40" s="6">
        <v>8369.00340542409</v>
      </c>
      <c r="F40" s="8">
        <f t="shared" si="0"/>
        <v>23.02773615705348</v>
      </c>
      <c r="G40" s="8">
        <f t="shared" si="1"/>
        <v>0.9434082718746636</v>
      </c>
      <c r="H40" s="5"/>
    </row>
    <row r="41" spans="1:8" ht="12.75">
      <c r="A41" s="4" t="s">
        <v>38</v>
      </c>
      <c r="B41" s="6">
        <v>824782</v>
      </c>
      <c r="C41" s="6">
        <v>11372.959421364345</v>
      </c>
      <c r="D41" s="6">
        <v>152142</v>
      </c>
      <c r="E41" s="6">
        <v>7704.215793966315</v>
      </c>
      <c r="F41" s="8">
        <f t="shared" si="0"/>
        <v>18.446328848107743</v>
      </c>
      <c r="G41" s="8">
        <f t="shared" si="1"/>
        <v>0.8987928861725193</v>
      </c>
      <c r="H41" s="5"/>
    </row>
    <row r="42" spans="1:8" ht="12.75">
      <c r="A42" s="4" t="s">
        <v>39</v>
      </c>
      <c r="B42" s="6">
        <v>2756854</v>
      </c>
      <c r="C42" s="6">
        <v>19911.477544371235</v>
      </c>
      <c r="D42" s="6">
        <v>460616</v>
      </c>
      <c r="E42" s="6">
        <v>13513.208538315392</v>
      </c>
      <c r="F42" s="8">
        <f t="shared" si="0"/>
        <v>16.708030240266623</v>
      </c>
      <c r="G42" s="8">
        <f t="shared" si="1"/>
        <v>0.4750811506158015</v>
      </c>
      <c r="H42" s="5"/>
    </row>
    <row r="43" spans="1:8" ht="12.75">
      <c r="A43" s="4" t="s">
        <v>40</v>
      </c>
      <c r="B43" s="6">
        <v>240927</v>
      </c>
      <c r="C43" s="6">
        <v>6646.809008840258</v>
      </c>
      <c r="D43" s="6">
        <v>46894</v>
      </c>
      <c r="E43" s="6">
        <v>4604.165505278888</v>
      </c>
      <c r="F43" s="8">
        <f t="shared" si="0"/>
        <v>19.463987016814222</v>
      </c>
      <c r="G43" s="8">
        <f t="shared" si="1"/>
        <v>1.8340261063358936</v>
      </c>
      <c r="H43" s="5"/>
    </row>
    <row r="44" spans="1:8" ht="12.75">
      <c r="A44" s="4" t="s">
        <v>41</v>
      </c>
      <c r="B44" s="6">
        <v>1009444</v>
      </c>
      <c r="C44" s="6">
        <v>12521.470001561318</v>
      </c>
      <c r="D44" s="6">
        <v>229001</v>
      </c>
      <c r="E44" s="6">
        <v>8917.38038888103</v>
      </c>
      <c r="F44" s="8">
        <f t="shared" si="0"/>
        <v>22.685854787387907</v>
      </c>
      <c r="G44" s="8">
        <f t="shared" si="1"/>
        <v>0.8373766803814534</v>
      </c>
      <c r="H44" s="5"/>
    </row>
    <row r="45" spans="1:8" ht="12.75">
      <c r="A45" s="4" t="s">
        <v>42</v>
      </c>
      <c r="B45" s="6">
        <v>182717</v>
      </c>
      <c r="C45" s="6">
        <v>4622.461357329014</v>
      </c>
      <c r="D45" s="6">
        <v>33245</v>
      </c>
      <c r="E45" s="6">
        <v>3178.933154377424</v>
      </c>
      <c r="F45" s="8">
        <f t="shared" si="0"/>
        <v>18.194803986492772</v>
      </c>
      <c r="G45" s="8">
        <f t="shared" si="1"/>
        <v>1.6778172206480237</v>
      </c>
      <c r="H45" s="5"/>
    </row>
    <row r="46" spans="1:8" ht="12.75">
      <c r="A46" s="4" t="s">
        <v>43</v>
      </c>
      <c r="B46" s="6">
        <v>1359672</v>
      </c>
      <c r="C46" s="6">
        <v>17364.773738808115</v>
      </c>
      <c r="D46" s="6">
        <v>290932</v>
      </c>
      <c r="E46" s="6">
        <v>11987.941483006996</v>
      </c>
      <c r="F46" s="8">
        <f t="shared" si="0"/>
        <v>21.39721932936767</v>
      </c>
      <c r="G46" s="8">
        <f t="shared" si="1"/>
        <v>0.8382607664861866</v>
      </c>
      <c r="H46" s="5"/>
    </row>
    <row r="47" spans="1:8" ht="12.75">
      <c r="A47" s="4" t="s">
        <v>44</v>
      </c>
      <c r="B47" s="6">
        <v>6220464</v>
      </c>
      <c r="C47" s="6">
        <v>37740.776701069626</v>
      </c>
      <c r="D47" s="6">
        <v>1548069</v>
      </c>
      <c r="E47" s="6">
        <v>26715.686422025545</v>
      </c>
      <c r="F47" s="8">
        <f t="shared" si="0"/>
        <v>24.88671263108347</v>
      </c>
      <c r="G47" s="8">
        <f t="shared" si="1"/>
        <v>0.40206322015640517</v>
      </c>
      <c r="H47" s="5"/>
    </row>
    <row r="48" spans="1:8" ht="12.75">
      <c r="A48" s="4" t="s">
        <v>45</v>
      </c>
      <c r="B48" s="6">
        <v>732459</v>
      </c>
      <c r="C48" s="6">
        <v>8594.303636711935</v>
      </c>
      <c r="D48" s="6">
        <v>79854</v>
      </c>
      <c r="E48" s="6">
        <v>5988.851809821311</v>
      </c>
      <c r="F48" s="8">
        <f t="shared" si="0"/>
        <v>10.902180190290514</v>
      </c>
      <c r="G48" s="8">
        <f t="shared" si="1"/>
        <v>0.80756775332102</v>
      </c>
      <c r="H48" s="5"/>
    </row>
    <row r="49" spans="1:8" ht="12.75">
      <c r="A49" s="4" t="s">
        <v>46</v>
      </c>
      <c r="B49" s="6">
        <v>130811</v>
      </c>
      <c r="C49" s="6">
        <v>3745.778957706928</v>
      </c>
      <c r="D49" s="6">
        <v>20194</v>
      </c>
      <c r="E49" s="6">
        <v>2577.11039732488</v>
      </c>
      <c r="F49" s="8">
        <f t="shared" si="0"/>
        <v>15.43753965645091</v>
      </c>
      <c r="G49" s="8">
        <f t="shared" si="1"/>
        <v>1.9198672839086868</v>
      </c>
      <c r="H49" s="5"/>
    </row>
    <row r="50" spans="1:8" ht="12.75">
      <c r="A50" s="4" t="s">
        <v>47</v>
      </c>
      <c r="B50" s="6">
        <v>1789782</v>
      </c>
      <c r="C50" s="6">
        <v>15943.8918398238</v>
      </c>
      <c r="D50" s="6">
        <v>238312</v>
      </c>
      <c r="E50" s="6">
        <v>10711.591945177897</v>
      </c>
      <c r="F50" s="8">
        <f t="shared" si="0"/>
        <v>13.315141173617793</v>
      </c>
      <c r="G50" s="8">
        <f t="shared" si="1"/>
        <v>0.5866138133414912</v>
      </c>
      <c r="H50" s="5"/>
    </row>
    <row r="51" spans="1:8" ht="12.75">
      <c r="A51" s="4" t="s">
        <v>48</v>
      </c>
      <c r="B51" s="6">
        <v>1449423</v>
      </c>
      <c r="C51" s="6">
        <v>13849.984187716604</v>
      </c>
      <c r="D51" s="6">
        <v>219214</v>
      </c>
      <c r="E51" s="6">
        <v>9315.53954422394</v>
      </c>
      <c r="F51" s="8">
        <f t="shared" si="0"/>
        <v>15.12422529516918</v>
      </c>
      <c r="G51" s="8">
        <f t="shared" si="1"/>
        <v>0.6262475626999355</v>
      </c>
      <c r="H51" s="5"/>
    </row>
    <row r="52" spans="1:8" ht="12.75">
      <c r="A52" s="4" t="s">
        <v>49</v>
      </c>
      <c r="B52" s="6">
        <v>372632</v>
      </c>
      <c r="C52" s="6">
        <v>8449.486434097636</v>
      </c>
      <c r="D52" s="6">
        <v>95381</v>
      </c>
      <c r="E52" s="6">
        <v>5722.279266166586</v>
      </c>
      <c r="F52" s="8">
        <f t="shared" si="0"/>
        <v>25.596567122523023</v>
      </c>
      <c r="G52" s="8">
        <f t="shared" si="1"/>
        <v>1.4217290542669276</v>
      </c>
      <c r="H52" s="5"/>
    </row>
    <row r="53" spans="1:8" ht="12.75">
      <c r="A53" s="4" t="s">
        <v>50</v>
      </c>
      <c r="B53" s="6">
        <v>1270123</v>
      </c>
      <c r="C53" s="6">
        <v>10257.039777635651</v>
      </c>
      <c r="D53" s="6">
        <v>176832</v>
      </c>
      <c r="E53" s="6">
        <v>7148.6714849683785</v>
      </c>
      <c r="F53" s="8">
        <f t="shared" si="0"/>
        <v>13.922431134622396</v>
      </c>
      <c r="G53" s="8">
        <f t="shared" si="1"/>
        <v>0.5514888562592792</v>
      </c>
      <c r="H53" s="5"/>
    </row>
    <row r="54" spans="1:8" ht="12.75">
      <c r="A54" s="4" t="s">
        <v>51</v>
      </c>
      <c r="B54" s="6">
        <v>110574</v>
      </c>
      <c r="C54" s="6">
        <v>2857.087153028413</v>
      </c>
      <c r="D54" s="6">
        <v>12311</v>
      </c>
      <c r="E54" s="6">
        <v>1731.0118428248836</v>
      </c>
      <c r="F54" s="8">
        <f t="shared" si="0"/>
        <v>11.133720404435039</v>
      </c>
      <c r="G54" s="8">
        <f t="shared" si="1"/>
        <v>1.538818289232288</v>
      </c>
      <c r="H54" s="5"/>
    </row>
    <row r="55" spans="1:7" ht="12.75">
      <c r="A55" s="4" t="s">
        <v>0</v>
      </c>
      <c r="B55" s="6">
        <v>72023983</v>
      </c>
      <c r="C55" s="6">
        <v>153587.83302722906</v>
      </c>
      <c r="D55" s="6">
        <v>13360273</v>
      </c>
      <c r="E55" s="6">
        <v>109277.73120357138</v>
      </c>
      <c r="F55" s="8">
        <f>D55/B55*100</f>
        <v>18.549755850075663</v>
      </c>
      <c r="G55" s="8">
        <f>1.65*100*1/B55*SQRT((E55/1.65)^2-((D55^2/B55^2)*(C55/1.65)^2))</f>
        <v>0.1464768991813643</v>
      </c>
    </row>
  </sheetData>
  <printOptions/>
  <pageMargins left="0.5" right="0.25" top="0.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2006-12-04T17:33:53Z</cp:lastPrinted>
  <dcterms:created xsi:type="dcterms:W3CDTF">2006-11-27T18:12:58Z</dcterms:created>
  <dcterms:modified xsi:type="dcterms:W3CDTF">2007-06-25T22:00:04Z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